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7170" windowHeight="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/>
  <c r="M11" i="1"/>
  <c r="M10" i="1"/>
  <c r="M33" i="1" l="1"/>
  <c r="M31" i="1"/>
  <c r="M27" i="1" l="1"/>
  <c r="M26" i="1"/>
  <c r="M24" i="1"/>
  <c r="M23" i="1"/>
  <c r="M19" i="1" l="1"/>
  <c r="M17" i="1"/>
  <c r="M6" i="1" l="1"/>
</calcChain>
</file>

<file path=xl/sharedStrings.xml><?xml version="1.0" encoding="utf-8"?>
<sst xmlns="http://schemas.openxmlformats.org/spreadsheetml/2006/main" count="163" uniqueCount="55">
  <si>
    <t>Sıra No</t>
  </si>
  <si>
    <t>Adı Soyadı</t>
  </si>
  <si>
    <t>Üniversitemizde Kabul Edildiği Birim Bilgileri</t>
  </si>
  <si>
    <t>ÖSYM Bilgileri</t>
  </si>
  <si>
    <t>Genel Not Ortalaması Bilgileri</t>
  </si>
  <si>
    <t xml:space="preserve">Değerlendirme Sonucu </t>
  </si>
  <si>
    <t>Fakülte/Meslek Yüksekokulu Adı</t>
  </si>
  <si>
    <t>Program Adı</t>
  </si>
  <si>
    <t>Sınıf</t>
  </si>
  <si>
    <t>Öğrencinin Sınava Giriş Yılı</t>
  </si>
  <si>
    <t xml:space="preserve">Öğrencinin Öğrenim Gördüğü Üniversite </t>
  </si>
  <si>
    <t>Başvuru Yapılan Programın Puan Türü (YGS,LYS,DGS,OBP)</t>
  </si>
  <si>
    <t>Öğrencinin Yerleştirme
 Puanı</t>
  </si>
  <si>
    <t>Aynı yılın ADYÜ Programın Taban puanı</t>
  </si>
  <si>
    <t>GNO (Dörtlük Sistemde)</t>
  </si>
  <si>
    <t>GNO (Yüzlük Sistemde)</t>
  </si>
  <si>
    <t xml:space="preserve">Yatay Geçiş Sıralama Puanı (YGSP) = ((Öğrenci Yerleştirme Puanı – Aynı yılın ADYÜ Programın Taban puanı )x 0,70) + ( Başarı Notu x 0,30 ) </t>
  </si>
  <si>
    <t>AÇIKLAMA
(Asil, Yedek, Red Nedeni)</t>
  </si>
  <si>
    <t xml:space="preserve">Eğitim Fakültesi </t>
  </si>
  <si>
    <t>EĞİTİM FAKÜLTESİ</t>
  </si>
  <si>
    <t>TÜRKÇE ÖĞRETMENLİĞİ</t>
  </si>
  <si>
    <t>YKS SÖZ</t>
  </si>
  <si>
    <t>Artvin Çoruh Üniversitesi</t>
  </si>
  <si>
    <t>ZE**EP Ş*N</t>
  </si>
  <si>
    <t>Tokat Gaziosmanpaşa Üniversitesi</t>
  </si>
  <si>
    <t>1. YEDEK</t>
  </si>
  <si>
    <t>Rehberlik ve Psikolojik Danışmanlık</t>
  </si>
  <si>
    <t>YKS EA</t>
  </si>
  <si>
    <t>Yozgat Bozok Üniversitesi</t>
  </si>
  <si>
    <t>Hakkari Üniversitesi</t>
  </si>
  <si>
    <t>1.YEDEK</t>
  </si>
  <si>
    <t>2.YEDEK</t>
  </si>
  <si>
    <t>Eğitim Fakültesi</t>
  </si>
  <si>
    <t>Muş Alparslan Üniversitesi</t>
  </si>
  <si>
    <t>Hasan Kalyoncu Üniversitesi</t>
  </si>
  <si>
    <t>Okul Öncesi Öğretmenliği</t>
  </si>
  <si>
    <t>KÜ**A PO**T</t>
  </si>
  <si>
    <t>Kilis 7 Aralık Üniversitesi</t>
  </si>
  <si>
    <t>MİH***AN SU**AN TA**M</t>
  </si>
  <si>
    <t>Kahramanmaraş Sütçü İmam Üniversitesi</t>
  </si>
  <si>
    <t>Sınıf Öğretmenliği</t>
  </si>
  <si>
    <t>ES*A A*I</t>
  </si>
  <si>
    <t>Bartın Üniversitesi</t>
  </si>
  <si>
    <t>ELA**R SA*A</t>
  </si>
  <si>
    <t>KÜ**A KA***URT</t>
  </si>
  <si>
    <t>GÜL**N GÜ***DIN</t>
  </si>
  <si>
    <t>2. YEDEK</t>
  </si>
  <si>
    <t>Eğitim Fakültesi 2026-2027 Güz Yarıyılı Kurumlararası ve Kurum İçi Yatay Geçiş Sonuçları</t>
  </si>
  <si>
    <t>Özel Eğitim  Öğretmenliği</t>
  </si>
  <si>
    <t>MA**UT BO***RT</t>
  </si>
  <si>
    <t>MEL**E VU**N</t>
  </si>
  <si>
    <t xml:space="preserve">1. YEDEK </t>
  </si>
  <si>
    <t>El*f ÖZ***İN</t>
  </si>
  <si>
    <t>Ha***e Ziş*n OĞ*Z</t>
  </si>
  <si>
    <t>İbr***m Ser**t T*K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</si>
</sst>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  <charset val="162"/>
    </font>
    <font>
      <b/>
      <i/>
      <sz val="8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sz val="8"/>
      <name val="Times New Roman"/>
      <family val="1"/>
      <charset val="162"/>
    </font>
    <font>
      <b/>
      <i/>
      <sz val="8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b/>
      <i/>
      <sz val="8"/>
      <color rgb="FF000000"/>
      <name val="Times New Roman"/>
      <family val="1"/>
      <charset val="16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98425</xdr:colOff>
      <xdr:row>0</xdr:row>
      <xdr:rowOff>180974</xdr:rowOff>
    </xdr:from>
    <xdr:to>
      <xdr:col>1</xdr:col>
      <xdr:colOff>0</xdr:colOff>
      <xdr:row>1</xdr:row>
      <xdr:rowOff>457199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25" y="180974"/>
          <a:ext cx="511175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3"/>
  <sheetViews>
    <sheetView tabSelected="1" zoomScaleNormal="100" workbookViewId="0">
      <selection activeCell="F11" sqref="F11"/>
    </sheetView>
  </sheetViews>
  <sheetFormatPr defaultRowHeight="15" x14ac:dyDescent="0.25"/>
  <cols>
    <col min="2" max="2" width="18.140625" bestFit="1" customWidth="1"/>
    <col min="3" max="3" width="16" bestFit="1" customWidth="1"/>
    <col min="4" max="4" width="20.140625" bestFit="1" customWidth="1"/>
    <col min="5" max="5" width="5.28515625" bestFit="1" customWidth="1"/>
    <col min="6" max="6" width="14.42578125" customWidth="1"/>
    <col min="7" max="7" width="24.42578125" bestFit="1" customWidth="1"/>
    <col min="8" max="8" width="22.28515625" bestFit="1" customWidth="1"/>
    <col min="9" max="9" width="19.42578125" bestFit="1" customWidth="1"/>
    <col min="10" max="10" width="14" bestFit="1" customWidth="1"/>
    <col min="11" max="11" width="14.28515625" customWidth="1"/>
    <col min="12" max="12" width="15.28515625" customWidth="1"/>
    <col min="13" max="13" width="43" customWidth="1"/>
    <col min="14" max="14" width="22.5703125" customWidth="1"/>
  </cols>
  <sheetData>
    <row r="2" spans="1:14" ht="36.75" customHeight="1" x14ac:dyDescent="0.25">
      <c r="A2" s="27" t="s">
        <v>47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4" spans="1:14" ht="23.25" customHeight="1" x14ac:dyDescent="0.25">
      <c r="A4" s="28" t="s">
        <v>0</v>
      </c>
      <c r="B4" s="29" t="s">
        <v>1</v>
      </c>
      <c r="C4" s="30" t="s">
        <v>2</v>
      </c>
      <c r="D4" s="30"/>
      <c r="E4" s="30"/>
      <c r="F4" s="29" t="s">
        <v>3</v>
      </c>
      <c r="G4" s="29"/>
      <c r="H4" s="29"/>
      <c r="I4" s="29"/>
      <c r="J4" s="29"/>
      <c r="K4" s="30" t="s">
        <v>4</v>
      </c>
      <c r="L4" s="30"/>
      <c r="M4" s="30" t="s">
        <v>5</v>
      </c>
      <c r="N4" s="30"/>
    </row>
    <row r="5" spans="1:14" ht="31.5" x14ac:dyDescent="0.25">
      <c r="A5" s="28"/>
      <c r="B5" s="29"/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</row>
    <row r="6" spans="1:14" x14ac:dyDescent="0.25">
      <c r="A6" s="3">
        <v>3</v>
      </c>
      <c r="B6" s="3" t="s">
        <v>23</v>
      </c>
      <c r="C6" s="3" t="s">
        <v>19</v>
      </c>
      <c r="D6" s="3" t="s">
        <v>20</v>
      </c>
      <c r="E6" s="3">
        <v>2</v>
      </c>
      <c r="F6" s="3">
        <v>2025</v>
      </c>
      <c r="G6" s="4" t="s">
        <v>24</v>
      </c>
      <c r="H6" s="3" t="s">
        <v>21</v>
      </c>
      <c r="I6" s="3">
        <v>315.80153999999999</v>
      </c>
      <c r="J6" s="3">
        <v>351.09181000000001</v>
      </c>
      <c r="K6" s="3">
        <v>3.07</v>
      </c>
      <c r="L6" s="3">
        <v>78.3</v>
      </c>
      <c r="M6" s="3">
        <f t="shared" ref="M6" si="0">((I6-J6)*0.7)+(L6*0.3)</f>
        <v>-1.2131890000000141</v>
      </c>
      <c r="N6" s="4" t="s">
        <v>25</v>
      </c>
    </row>
    <row r="8" spans="1:14" x14ac:dyDescent="0.25">
      <c r="A8" s="28" t="s">
        <v>0</v>
      </c>
      <c r="B8" s="29" t="s">
        <v>1</v>
      </c>
      <c r="C8" s="30" t="s">
        <v>2</v>
      </c>
      <c r="D8" s="30"/>
      <c r="E8" s="30"/>
      <c r="F8" s="29" t="s">
        <v>3</v>
      </c>
      <c r="G8" s="29"/>
      <c r="H8" s="29"/>
      <c r="I8" s="29"/>
      <c r="J8" s="29"/>
      <c r="K8" s="30" t="s">
        <v>4</v>
      </c>
      <c r="L8" s="30"/>
      <c r="M8" s="30" t="s">
        <v>5</v>
      </c>
      <c r="N8" s="30"/>
    </row>
    <row r="9" spans="1:14" ht="31.5" x14ac:dyDescent="0.25">
      <c r="A9" s="28"/>
      <c r="B9" s="29"/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  <c r="M9" s="1" t="s">
        <v>16</v>
      </c>
      <c r="N9" s="1" t="s">
        <v>17</v>
      </c>
    </row>
    <row r="10" spans="1:14" ht="22.5" x14ac:dyDescent="0.25">
      <c r="A10" s="3">
        <v>3</v>
      </c>
      <c r="B10" s="21" t="s">
        <v>52</v>
      </c>
      <c r="C10" s="6" t="s">
        <v>18</v>
      </c>
      <c r="D10" s="6" t="s">
        <v>26</v>
      </c>
      <c r="E10" s="6">
        <v>2</v>
      </c>
      <c r="F10" s="10">
        <v>2025</v>
      </c>
      <c r="G10" s="4" t="s">
        <v>29</v>
      </c>
      <c r="H10" s="8" t="s">
        <v>27</v>
      </c>
      <c r="I10" s="8">
        <v>327.62677000000002</v>
      </c>
      <c r="J10" s="4">
        <v>332.80964</v>
      </c>
      <c r="K10" s="6">
        <v>3.98</v>
      </c>
      <c r="L10" s="9">
        <v>99.53</v>
      </c>
      <c r="M10" s="6">
        <f t="shared" ref="M10:M11" si="1">((I10-J10)*0.7)+(L10*0.3)</f>
        <v>26.230991000000014</v>
      </c>
      <c r="N10" s="6" t="s">
        <v>30</v>
      </c>
    </row>
    <row r="11" spans="1:14" ht="22.5" x14ac:dyDescent="0.25">
      <c r="A11" s="3">
        <v>4</v>
      </c>
      <c r="B11" s="21" t="s">
        <v>53</v>
      </c>
      <c r="C11" s="6" t="s">
        <v>18</v>
      </c>
      <c r="D11" s="6" t="s">
        <v>26</v>
      </c>
      <c r="E11" s="6">
        <v>2</v>
      </c>
      <c r="F11" s="7">
        <v>2025</v>
      </c>
      <c r="G11" s="4" t="s">
        <v>22</v>
      </c>
      <c r="H11" s="8" t="s">
        <v>27</v>
      </c>
      <c r="I11" s="8">
        <v>332.38461999999998</v>
      </c>
      <c r="J11" s="4">
        <v>332.80964</v>
      </c>
      <c r="K11" s="6">
        <v>3.22</v>
      </c>
      <c r="L11" s="9">
        <v>81.8</v>
      </c>
      <c r="M11" s="6">
        <f t="shared" si="1"/>
        <v>24.242485999999985</v>
      </c>
      <c r="N11" s="6" t="s">
        <v>31</v>
      </c>
    </row>
    <row r="12" spans="1:14" x14ac:dyDescent="0.25">
      <c r="A12" s="22"/>
      <c r="B12" s="23"/>
      <c r="C12" s="24"/>
      <c r="D12" s="24"/>
      <c r="E12" s="25"/>
      <c r="F12" s="24"/>
      <c r="G12" s="24"/>
      <c r="H12" s="26"/>
      <c r="I12" s="26"/>
      <c r="J12" s="24"/>
      <c r="K12" s="24"/>
      <c r="L12" s="24"/>
      <c r="M12" s="24"/>
      <c r="N12" s="24"/>
    </row>
    <row r="13" spans="1:14" ht="22.5" x14ac:dyDescent="0.25">
      <c r="A13" s="3">
        <v>3</v>
      </c>
      <c r="B13" s="20" t="s">
        <v>54</v>
      </c>
      <c r="C13" s="6" t="s">
        <v>18</v>
      </c>
      <c r="D13" s="6" t="s">
        <v>26</v>
      </c>
      <c r="E13" s="6">
        <v>3</v>
      </c>
      <c r="F13" s="10">
        <v>2024</v>
      </c>
      <c r="G13" s="4" t="s">
        <v>33</v>
      </c>
      <c r="H13" s="8" t="s">
        <v>27</v>
      </c>
      <c r="I13" s="8">
        <v>333.60601000000003</v>
      </c>
      <c r="J13" s="4">
        <v>336.95756</v>
      </c>
      <c r="K13" s="6">
        <v>3.15</v>
      </c>
      <c r="L13" s="9">
        <v>80.16</v>
      </c>
      <c r="M13" s="6">
        <f>((I13-J13)*0.7)+(L13*0.3)</f>
        <v>21.701915000000017</v>
      </c>
      <c r="N13" s="6" t="s">
        <v>30</v>
      </c>
    </row>
    <row r="15" spans="1:14" x14ac:dyDescent="0.25">
      <c r="A15" s="28" t="s">
        <v>0</v>
      </c>
      <c r="B15" s="30" t="s">
        <v>1</v>
      </c>
      <c r="C15" s="30" t="s">
        <v>2</v>
      </c>
      <c r="D15" s="30"/>
      <c r="E15" s="30"/>
      <c r="F15" s="29" t="s">
        <v>3</v>
      </c>
      <c r="G15" s="29"/>
      <c r="H15" s="29"/>
      <c r="I15" s="29"/>
      <c r="J15" s="29"/>
      <c r="K15" s="30" t="s">
        <v>4</v>
      </c>
      <c r="L15" s="30"/>
      <c r="M15" s="30" t="s">
        <v>5</v>
      </c>
      <c r="N15" s="30"/>
    </row>
    <row r="16" spans="1:14" ht="31.5" x14ac:dyDescent="0.25">
      <c r="A16" s="28"/>
      <c r="B16" s="30"/>
      <c r="C16" s="1" t="s">
        <v>6</v>
      </c>
      <c r="D16" s="1" t="s">
        <v>7</v>
      </c>
      <c r="E16" s="1" t="s">
        <v>8</v>
      </c>
      <c r="F16" s="1" t="s">
        <v>9</v>
      </c>
      <c r="G16" s="1" t="s">
        <v>10</v>
      </c>
      <c r="H16" s="1" t="s">
        <v>11</v>
      </c>
      <c r="I16" s="1" t="s">
        <v>12</v>
      </c>
      <c r="J16" s="1" t="s">
        <v>13</v>
      </c>
      <c r="K16" s="1" t="s">
        <v>14</v>
      </c>
      <c r="L16" s="1" t="s">
        <v>15</v>
      </c>
      <c r="M16" s="1" t="s">
        <v>16</v>
      </c>
      <c r="N16" s="1" t="s">
        <v>17</v>
      </c>
    </row>
    <row r="17" spans="1:14" x14ac:dyDescent="0.25">
      <c r="A17" s="8">
        <v>3</v>
      </c>
      <c r="B17" s="6" t="s">
        <v>36</v>
      </c>
      <c r="C17" s="6" t="s">
        <v>32</v>
      </c>
      <c r="D17" s="6" t="s">
        <v>35</v>
      </c>
      <c r="E17" s="6">
        <v>2</v>
      </c>
      <c r="F17" s="6">
        <v>2025</v>
      </c>
      <c r="G17" s="6" t="s">
        <v>22</v>
      </c>
      <c r="H17" s="8" t="s">
        <v>21</v>
      </c>
      <c r="I17" s="3">
        <v>375.44637</v>
      </c>
      <c r="J17" s="6">
        <v>378.74822999999998</v>
      </c>
      <c r="K17" s="6">
        <v>3.36</v>
      </c>
      <c r="L17" s="9">
        <v>85.06</v>
      </c>
      <c r="M17" s="6">
        <f t="shared" ref="M17" si="2">((I17-J17)*0.7)+(L17*0.3)</f>
        <v>23.206698000000017</v>
      </c>
      <c r="N17" s="6" t="s">
        <v>30</v>
      </c>
    </row>
    <row r="18" spans="1:14" x14ac:dyDescent="0.25">
      <c r="A18" s="8"/>
      <c r="B18" s="4"/>
      <c r="C18" s="4"/>
      <c r="D18" s="4"/>
      <c r="E18" s="4"/>
      <c r="F18" s="4"/>
      <c r="G18" s="4"/>
      <c r="H18" s="3"/>
      <c r="I18" s="5"/>
      <c r="J18" s="4"/>
      <c r="K18" s="4"/>
      <c r="L18" s="11"/>
      <c r="M18" s="4"/>
      <c r="N18" s="6"/>
    </row>
    <row r="19" spans="1:14" ht="22.5" x14ac:dyDescent="0.25">
      <c r="A19" s="8">
        <v>20</v>
      </c>
      <c r="B19" s="6" t="s">
        <v>38</v>
      </c>
      <c r="C19" s="6" t="s">
        <v>32</v>
      </c>
      <c r="D19" s="6" t="s">
        <v>35</v>
      </c>
      <c r="E19" s="6">
        <v>3</v>
      </c>
      <c r="F19" s="6">
        <v>2024</v>
      </c>
      <c r="G19" s="6" t="s">
        <v>39</v>
      </c>
      <c r="H19" s="8" t="s">
        <v>21</v>
      </c>
      <c r="I19" s="3">
        <v>407.87042000000002</v>
      </c>
      <c r="J19" s="6">
        <v>412.02749999999997</v>
      </c>
      <c r="K19" s="9">
        <v>2.9</v>
      </c>
      <c r="L19" s="9">
        <v>74.33</v>
      </c>
      <c r="M19" s="6">
        <f t="shared" ref="M19" si="3">((I19-J19)*0.7)+(L19*0.3)</f>
        <v>19.389044000000034</v>
      </c>
      <c r="N19" s="6" t="s">
        <v>30</v>
      </c>
    </row>
    <row r="21" spans="1:14" x14ac:dyDescent="0.25">
      <c r="A21" s="28" t="s">
        <v>0</v>
      </c>
      <c r="B21" s="29" t="s">
        <v>1</v>
      </c>
      <c r="C21" s="30" t="s">
        <v>2</v>
      </c>
      <c r="D21" s="30"/>
      <c r="E21" s="30"/>
      <c r="F21" s="29" t="s">
        <v>3</v>
      </c>
      <c r="G21" s="29"/>
      <c r="H21" s="29"/>
      <c r="I21" s="29"/>
      <c r="J21" s="29"/>
      <c r="K21" s="30" t="s">
        <v>4</v>
      </c>
      <c r="L21" s="30"/>
      <c r="M21" s="30" t="s">
        <v>5</v>
      </c>
      <c r="N21" s="30"/>
    </row>
    <row r="22" spans="1:14" ht="31.5" x14ac:dyDescent="0.25">
      <c r="A22" s="28"/>
      <c r="B22" s="29"/>
      <c r="C22" s="1" t="s">
        <v>6</v>
      </c>
      <c r="D22" s="1" t="s">
        <v>7</v>
      </c>
      <c r="E22" s="1" t="s">
        <v>8</v>
      </c>
      <c r="F22" s="1" t="s">
        <v>9</v>
      </c>
      <c r="G22" s="1" t="s">
        <v>10</v>
      </c>
      <c r="H22" s="1" t="s">
        <v>11</v>
      </c>
      <c r="I22" s="1" t="s">
        <v>12</v>
      </c>
      <c r="J22" s="1" t="s">
        <v>13</v>
      </c>
      <c r="K22" s="1" t="s">
        <v>14</v>
      </c>
      <c r="L22" s="1" t="s">
        <v>15</v>
      </c>
      <c r="M22" s="1" t="s">
        <v>16</v>
      </c>
      <c r="N22" s="1" t="s">
        <v>17</v>
      </c>
    </row>
    <row r="23" spans="1:14" x14ac:dyDescent="0.25">
      <c r="A23" s="8">
        <v>3</v>
      </c>
      <c r="B23" s="12" t="s">
        <v>41</v>
      </c>
      <c r="C23" s="6" t="s">
        <v>18</v>
      </c>
      <c r="D23" s="6" t="s">
        <v>40</v>
      </c>
      <c r="E23" s="6">
        <v>2</v>
      </c>
      <c r="F23" s="10">
        <v>2025</v>
      </c>
      <c r="G23" s="6" t="s">
        <v>42</v>
      </c>
      <c r="H23" s="8" t="s">
        <v>27</v>
      </c>
      <c r="I23" s="8">
        <v>355.08672000000001</v>
      </c>
      <c r="J23" s="6">
        <v>358.06250999999997</v>
      </c>
      <c r="K23" s="6">
        <v>3.43</v>
      </c>
      <c r="L23" s="9">
        <v>86.7</v>
      </c>
      <c r="M23" s="6">
        <f t="shared" ref="M23:M24" si="4">((I23-J23)*0.7)+(L23*0.3)</f>
        <v>23.92694700000003</v>
      </c>
      <c r="N23" s="6" t="s">
        <v>30</v>
      </c>
    </row>
    <row r="24" spans="1:14" x14ac:dyDescent="0.25">
      <c r="A24" s="8">
        <v>4</v>
      </c>
      <c r="B24" s="12" t="s">
        <v>43</v>
      </c>
      <c r="C24" s="6" t="s">
        <v>18</v>
      </c>
      <c r="D24" s="6" t="s">
        <v>40</v>
      </c>
      <c r="E24" s="6">
        <v>2</v>
      </c>
      <c r="F24" s="10">
        <v>2025</v>
      </c>
      <c r="G24" s="6" t="s">
        <v>28</v>
      </c>
      <c r="H24" s="8" t="s">
        <v>27</v>
      </c>
      <c r="I24" s="8">
        <v>350.75394</v>
      </c>
      <c r="J24" s="6">
        <v>358.06250999999997</v>
      </c>
      <c r="K24" s="6">
        <v>3.71</v>
      </c>
      <c r="L24" s="9">
        <v>93.23</v>
      </c>
      <c r="M24" s="6">
        <f t="shared" si="4"/>
        <v>22.85300100000002</v>
      </c>
      <c r="N24" s="6" t="s">
        <v>31</v>
      </c>
    </row>
    <row r="25" spans="1:14" x14ac:dyDescent="0.25">
      <c r="A25" s="8"/>
      <c r="B25" s="13"/>
      <c r="C25" s="6"/>
      <c r="D25" s="6"/>
      <c r="E25" s="6"/>
      <c r="F25" s="10"/>
      <c r="G25" s="6"/>
      <c r="H25" s="8"/>
      <c r="I25" s="8"/>
      <c r="J25" s="6"/>
      <c r="K25" s="6"/>
      <c r="L25" s="9"/>
      <c r="M25" s="6"/>
      <c r="N25" s="6"/>
    </row>
    <row r="26" spans="1:14" x14ac:dyDescent="0.25">
      <c r="A26" s="8">
        <v>24</v>
      </c>
      <c r="B26" s="12" t="s">
        <v>44</v>
      </c>
      <c r="C26" s="6" t="s">
        <v>18</v>
      </c>
      <c r="D26" s="6" t="s">
        <v>40</v>
      </c>
      <c r="E26" s="6">
        <v>3</v>
      </c>
      <c r="F26" s="10">
        <v>2024</v>
      </c>
      <c r="G26" s="6" t="s">
        <v>22</v>
      </c>
      <c r="H26" s="8" t="s">
        <v>27</v>
      </c>
      <c r="I26" s="8">
        <v>345.61757</v>
      </c>
      <c r="J26" s="6">
        <v>351.72433000000001</v>
      </c>
      <c r="K26" s="6">
        <v>3.57</v>
      </c>
      <c r="L26" s="9">
        <v>89.96</v>
      </c>
      <c r="M26" s="6">
        <f t="shared" ref="M26:M27" si="5">((I26-J26)*0.7)+(L26*0.3)</f>
        <v>22.713267999999992</v>
      </c>
      <c r="N26" s="6" t="s">
        <v>25</v>
      </c>
    </row>
    <row r="27" spans="1:14" x14ac:dyDescent="0.25">
      <c r="A27" s="8">
        <v>25</v>
      </c>
      <c r="B27" s="12" t="s">
        <v>45</v>
      </c>
      <c r="C27" s="6" t="s">
        <v>18</v>
      </c>
      <c r="D27" s="6" t="s">
        <v>40</v>
      </c>
      <c r="E27" s="6">
        <v>3</v>
      </c>
      <c r="F27" s="10">
        <v>2024</v>
      </c>
      <c r="G27" s="6" t="s">
        <v>37</v>
      </c>
      <c r="H27" s="8" t="s">
        <v>27</v>
      </c>
      <c r="I27" s="8">
        <v>346.17117999999999</v>
      </c>
      <c r="J27" s="6">
        <v>351.72433000000001</v>
      </c>
      <c r="K27" s="6">
        <v>3.5</v>
      </c>
      <c r="L27" s="9">
        <v>88.33</v>
      </c>
      <c r="M27" s="6">
        <f t="shared" si="5"/>
        <v>22.611794999999987</v>
      </c>
      <c r="N27" s="6" t="s">
        <v>46</v>
      </c>
    </row>
    <row r="29" spans="1:14" x14ac:dyDescent="0.25">
      <c r="A29" s="28" t="s">
        <v>0</v>
      </c>
      <c r="B29" s="29" t="s">
        <v>1</v>
      </c>
      <c r="C29" s="30" t="s">
        <v>2</v>
      </c>
      <c r="D29" s="30"/>
      <c r="E29" s="30"/>
      <c r="F29" s="29" t="s">
        <v>3</v>
      </c>
      <c r="G29" s="29"/>
      <c r="H29" s="29"/>
      <c r="I29" s="29"/>
      <c r="J29" s="29"/>
      <c r="K29" s="30" t="s">
        <v>4</v>
      </c>
      <c r="L29" s="30"/>
      <c r="M29" s="30" t="s">
        <v>5</v>
      </c>
      <c r="N29" s="30"/>
    </row>
    <row r="30" spans="1:14" ht="31.5" x14ac:dyDescent="0.25">
      <c r="A30" s="28"/>
      <c r="B30" s="28"/>
      <c r="C30" s="1" t="s">
        <v>6</v>
      </c>
      <c r="D30" s="1" t="s">
        <v>7</v>
      </c>
      <c r="E30" s="1" t="s">
        <v>8</v>
      </c>
      <c r="F30" s="1" t="s">
        <v>9</v>
      </c>
      <c r="G30" s="1" t="s">
        <v>10</v>
      </c>
      <c r="H30" s="1" t="s">
        <v>11</v>
      </c>
      <c r="I30" s="1" t="s">
        <v>12</v>
      </c>
      <c r="J30" s="1" t="s">
        <v>13</v>
      </c>
      <c r="K30" s="1" t="s">
        <v>14</v>
      </c>
      <c r="L30" s="1" t="s">
        <v>15</v>
      </c>
      <c r="M30" s="1" t="s">
        <v>16</v>
      </c>
      <c r="N30" s="1" t="s">
        <v>17</v>
      </c>
    </row>
    <row r="31" spans="1:14" ht="22.5" x14ac:dyDescent="0.25">
      <c r="A31" s="14">
        <v>4</v>
      </c>
      <c r="B31" s="19" t="s">
        <v>49</v>
      </c>
      <c r="C31" s="15" t="s">
        <v>18</v>
      </c>
      <c r="D31" s="15" t="s">
        <v>48</v>
      </c>
      <c r="E31" s="16">
        <v>2</v>
      </c>
      <c r="F31" s="2">
        <v>2025</v>
      </c>
      <c r="G31" s="16" t="s">
        <v>24</v>
      </c>
      <c r="H31" s="14" t="s">
        <v>21</v>
      </c>
      <c r="I31" s="17">
        <v>402.73520000000002</v>
      </c>
      <c r="J31" s="16">
        <v>403.67721999999998</v>
      </c>
      <c r="K31" s="15"/>
      <c r="L31" s="18">
        <v>76.400000000000006</v>
      </c>
      <c r="M31" s="15">
        <f t="shared" ref="M31" si="6">((I31-J31)*0.7)+(L31*0.3)</f>
        <v>22.260586000000032</v>
      </c>
      <c r="N31" s="15" t="s">
        <v>51</v>
      </c>
    </row>
    <row r="32" spans="1:14" x14ac:dyDescent="0.25">
      <c r="A32" s="14"/>
      <c r="B32" s="19"/>
      <c r="C32" s="15"/>
      <c r="D32" s="15"/>
      <c r="E32" s="16"/>
      <c r="F32" s="2"/>
      <c r="G32" s="16"/>
      <c r="H32" s="14"/>
      <c r="I32" s="17"/>
      <c r="J32" s="16"/>
      <c r="K32" s="15"/>
      <c r="L32" s="18"/>
      <c r="M32" s="15"/>
      <c r="N32" s="15"/>
    </row>
    <row r="33" spans="1:14" x14ac:dyDescent="0.25">
      <c r="A33" s="14">
        <v>4</v>
      </c>
      <c r="B33" s="19" t="s">
        <v>50</v>
      </c>
      <c r="C33" s="15" t="s">
        <v>18</v>
      </c>
      <c r="D33" s="15" t="s">
        <v>48</v>
      </c>
      <c r="E33" s="16">
        <v>3</v>
      </c>
      <c r="F33" s="2">
        <v>2025</v>
      </c>
      <c r="G33" s="16" t="s">
        <v>34</v>
      </c>
      <c r="H33" s="14" t="s">
        <v>21</v>
      </c>
      <c r="I33" s="17">
        <v>381.30133999999998</v>
      </c>
      <c r="J33" s="16">
        <v>403.67721999999998</v>
      </c>
      <c r="K33" s="15">
        <v>3.05</v>
      </c>
      <c r="L33" s="18">
        <v>77.83</v>
      </c>
      <c r="M33" s="15">
        <f t="shared" ref="M33" si="7">((I33-J33)*0.7)+(L33*0.3)</f>
        <v>7.685884000000005</v>
      </c>
      <c r="N33" s="15" t="s">
        <v>51</v>
      </c>
    </row>
  </sheetData>
  <mergeCells count="31">
    <mergeCell ref="M29:N29"/>
    <mergeCell ref="A29:A30"/>
    <mergeCell ref="B29:B30"/>
    <mergeCell ref="C29:E29"/>
    <mergeCell ref="F29:J29"/>
    <mergeCell ref="K29:L29"/>
    <mergeCell ref="M4:N4"/>
    <mergeCell ref="A4:A5"/>
    <mergeCell ref="B4:B5"/>
    <mergeCell ref="C4:E4"/>
    <mergeCell ref="F4:J4"/>
    <mergeCell ref="K4:L4"/>
    <mergeCell ref="A8:A9"/>
    <mergeCell ref="B8:B9"/>
    <mergeCell ref="C8:E8"/>
    <mergeCell ref="F8:J8"/>
    <mergeCell ref="K8:L8"/>
    <mergeCell ref="M8:N8"/>
    <mergeCell ref="A2:N2"/>
    <mergeCell ref="A21:A22"/>
    <mergeCell ref="B21:B22"/>
    <mergeCell ref="C21:E21"/>
    <mergeCell ref="F21:J21"/>
    <mergeCell ref="K21:L21"/>
    <mergeCell ref="M21:N21"/>
    <mergeCell ref="A15:A16"/>
    <mergeCell ref="B15:B16"/>
    <mergeCell ref="C15:E15"/>
    <mergeCell ref="F15:J15"/>
    <mergeCell ref="K15:L15"/>
    <mergeCell ref="M15:N15"/>
  </mergeCells>
  <pageMargins left="0.7" right="0.7" top="0.75" bottom="0.75" header="0.3" footer="0.3"/>
  <pageSetup paperSize="9" scale="33" orientation="portrait" horizontalDpi="0" verticalDpi="0" r:id="rId1"/>
  <rowBreaks count="2" manualBreakCount="2">
    <brk id="14" max="16383" man="1"/>
    <brk id="2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2026-08-27T13:29:30Z</dcterms:modified>
</cp:coreProperties>
</file>